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2\Desktop\CONTABILIDAD ANA LUISA\INFORMACION PUBLICA\2026\SEPTIEMBRE\"/>
    </mc:Choice>
  </mc:AlternateContent>
  <bookViews>
    <workbookView xWindow="0" yWindow="0" windowWidth="28770" windowHeight="12180"/>
  </bookViews>
  <sheets>
    <sheet name="DIETA JD R-061" sheetId="1" r:id="rId1"/>
  </sheets>
  <definedNames>
    <definedName name="_xlnm._FilterDatabase" localSheetId="0" hidden="1">'DIETA JD R-061'!$J$1:$J$38</definedName>
    <definedName name="_xlnm.Print_Area" localSheetId="0">'DIETA JD R-061'!$A$1:$K$35</definedName>
    <definedName name="Excel_BuiltIn_Print_Titles_1_1" localSheetId="0">'DIETA JD R-061'!$A$2:$IN$12</definedName>
    <definedName name="Excel_BuiltIn_Print_Titles_1_1">#REF!</definedName>
    <definedName name="_xlnm.Print_Titles" localSheetId="0">'DIETA JD R-061'!$1:$12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4" i="1" l="1"/>
  <c r="A15" i="1" s="1"/>
  <c r="A16" i="1" s="1"/>
  <c r="A17" i="1" s="1"/>
  <c r="A18" i="1" s="1"/>
  <c r="A19" i="1" s="1"/>
  <c r="F16" i="1" l="1"/>
  <c r="F18" i="1" s="1"/>
  <c r="F14" i="1" l="1"/>
  <c r="F15" i="1"/>
  <c r="F17" i="1" s="1"/>
  <c r="G13" i="1" l="1"/>
  <c r="G15" i="1" l="1"/>
  <c r="G14" i="1"/>
  <c r="H14" i="1" s="1"/>
  <c r="I14" i="1" s="1"/>
  <c r="G16" i="1" l="1"/>
  <c r="G18" i="1" s="1"/>
  <c r="H18" i="1" s="1"/>
  <c r="I18" i="1" s="1"/>
  <c r="G17" i="1"/>
  <c r="G19" i="1"/>
  <c r="G20" i="1" l="1"/>
  <c r="H16" i="1"/>
  <c r="I16" i="1" s="1"/>
  <c r="F19" i="1"/>
  <c r="H19" i="1"/>
  <c r="I19" i="1" s="1"/>
  <c r="H17" i="1"/>
  <c r="I17" i="1" s="1"/>
  <c r="H15" i="1" l="1"/>
  <c r="I15" i="1" s="1"/>
  <c r="H13" i="1"/>
  <c r="I13" i="1" l="1"/>
  <c r="I20" i="1" s="1"/>
  <c r="H20" i="1"/>
</calcChain>
</file>

<file path=xl/sharedStrings.xml><?xml version="1.0" encoding="utf-8"?>
<sst xmlns="http://schemas.openxmlformats.org/spreadsheetml/2006/main" count="49" uniqueCount="43">
  <si>
    <t>K'ULB'IL YOL TWITZ PAXIL</t>
  </si>
  <si>
    <t>ACADEMIA DE LAS LENGUAS MAYAS DE GUATEMALA</t>
  </si>
  <si>
    <t xml:space="preserve">3a. CALLE 00-11 ZONA 10  </t>
  </si>
  <si>
    <t>PAGO DE DIETAS JUNTA DIRECTIVA DEL CONSEJO SUPERIOR  RENGLON 061</t>
  </si>
  <si>
    <t>No.</t>
  </si>
  <si>
    <t>NIT</t>
  </si>
  <si>
    <t>NOMBRES Y APELLIDOS</t>
  </si>
  <si>
    <t>POR PAGO DE DIETAS</t>
  </si>
  <si>
    <t>MESES</t>
  </si>
  <si>
    <t>MONTO</t>
  </si>
  <si>
    <t>RETENCIÓN ISR</t>
  </si>
  <si>
    <t>LIQUIDO A RECIBIR</t>
  </si>
  <si>
    <t>A</t>
  </si>
  <si>
    <t>NÚMERO DE PLANILLAS</t>
  </si>
  <si>
    <t>Presidente Junta Directiva del CS- ALMG</t>
  </si>
  <si>
    <t>Secretario Junta Directiva del CS- ALMG</t>
  </si>
  <si>
    <t>TOTAL</t>
  </si>
  <si>
    <t>AUXILIAR DE CONTABILIDAD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</si>
  <si>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</si>
  <si>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Vocal I Junta Directiva del CS- ALMG</t>
  </si>
  <si>
    <t>Rony Arnoldo Otzoy Chipix</t>
  </si>
  <si>
    <t>Vocal II Junta Directiva del CS- ALMG</t>
  </si>
  <si>
    <t>VicePresidente Junta Directiva del CS-ALMG</t>
  </si>
  <si>
    <t>David Estuardo Toledo Mateo</t>
  </si>
  <si>
    <t>Kanek German Francisco López Arcón</t>
  </si>
  <si>
    <t>1750306K</t>
  </si>
  <si>
    <t>Ricardo Morán Vin</t>
  </si>
  <si>
    <t>Santos Serapio Ambrocio Garcia</t>
  </si>
  <si>
    <t>Tesorero Junta Directiva del CS- ALMG</t>
  </si>
  <si>
    <t>Basilia Chiac Cohuoj</t>
  </si>
  <si>
    <t>REVISADO POR: LIC. JULIÁN LÓPEZ MÉNDEZ - JEFE DE CONTABILIDAD-ALMG</t>
  </si>
  <si>
    <t>LIC. JULIÁN LÓPEZ MÉNDEZ</t>
  </si>
  <si>
    <t>JEFE DE CONTABILIDAD -ALMG-</t>
  </si>
  <si>
    <t>PERIODO: AGOSTO DEL 2026</t>
  </si>
  <si>
    <t>R.-061      
043-2026</t>
  </si>
  <si>
    <t>Hector René López Súchite</t>
  </si>
  <si>
    <t>Vocal III Junta Directiva del CS- ALMG</t>
  </si>
  <si>
    <t>Agosto</t>
  </si>
  <si>
    <t>024</t>
  </si>
  <si>
    <t xml:space="preserve">LA PRESENTE PLANILLA DE PAGO DE DIETAS DE LA JUNTA DIRECTIVA DEL CONSEJO SUPERIOR, ASCIENDE A LA CANTIDAD DE: NUEVE MIL OCHOCIENTOS QUETZALES CON 00/100. </t>
  </si>
  <si>
    <t>GUATEMALA, SEPTIEMBRE 2026</t>
  </si>
  <si>
    <t>ARIDAI ARODI LÓPEZ Y LÓPEZ</t>
  </si>
  <si>
    <t>ELABORADO POR: ARIDAI ARODI LÓPEZ Y LÓPEZ- AUXILIAR DE CONTABILIDAD-ALMG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</si>
</sst>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\-??_);_(@_)"/>
    <numFmt numFmtId="165" formatCode="[$Q-100A]#,##0.00;[Red][$Q-100A]#,##0.00"/>
    <numFmt numFmtId="166" formatCode="[$Q-100A]#,##0.00_);[Red]\([$Q-100A]#,##0.00\)"/>
    <numFmt numFmtId="167" formatCode="_(* #,##0.00_);_(* \(#,##0.00\);_(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sz val="28"/>
      <name val="Arial"/>
      <family val="2"/>
    </font>
    <font>
      <b/>
      <sz val="28"/>
      <name val="Arial"/>
      <family val="2"/>
    </font>
    <font>
      <b/>
      <i/>
      <sz val="2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8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/>
      <top style="medium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7" fontId="1" fillId="0" borderId="0" applyFill="0" applyBorder="0" applyAlignment="0" applyProtection="0"/>
    <xf numFmtId="164" fontId="1" fillId="0" borderId="0" applyFill="0" applyBorder="0" applyAlignment="0" applyProtection="0"/>
  </cellStyleXfs>
  <cellXfs count="56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2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2" fillId="4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64" fontId="2" fillId="0" borderId="0" xfId="2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>
      <alignment horizontal="center" wrapText="1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66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165" fontId="3" fillId="0" borderId="7" xfId="0" applyNumberFormat="1" applyFont="1" applyFill="1" applyBorder="1" applyAlignment="1">
      <alignment horizontal="center"/>
    </xf>
    <xf numFmtId="167" fontId="3" fillId="0" borderId="0" xfId="1" applyFont="1" applyFill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Border="1"/>
    <xf numFmtId="165" fontId="2" fillId="0" borderId="0" xfId="0" applyNumberFormat="1" applyFont="1" applyFill="1" applyAlignment="1">
      <alignment horizontal="center"/>
    </xf>
    <xf numFmtId="164" fontId="2" fillId="0" borderId="0" xfId="2" applyFont="1" applyFill="1" applyBorder="1" applyAlignment="1" applyProtection="1"/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quotePrefix="1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3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3">
    <cellStyle name="Millares" xfId="1" builtinId="3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1023938</xdr:colOff>
      <xdr:row>0</xdr:row>
      <xdr:rowOff>119062</xdr:rowOff>
    </xdr:from>
    <xdr:to>
      <xdr:col>9</xdr:col>
      <xdr:colOff>1148748</xdr:colOff>
      <xdr:row>7</xdr:row>
      <xdr:rowOff>261937</xdr:rowOff>
    </xdr:to>
    <xdr:pic>
      <xdr:nvPicPr>
        <xdr:cNvPr id="2" name="Imagen 4" descr="Logotipo ALMG-01">
          <a:extLst>
            <a:ext uri="{FF2B5EF4-FFF2-40B4-BE49-F238E27FC236}">
              <a16:creationId xmlns:a16="http://schemas.microsoft.com/office/drawing/2014/main" id="{6B2FEAB9-B43B-409C-AFBF-DE2E0CB20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46363" y="119062"/>
          <a:ext cx="2325085" cy="200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"/>
  <sheetViews>
    <sheetView showGridLines="0" tabSelected="1" view="pageBreakPreview" zoomScale="41" zoomScaleNormal="55" zoomScaleSheetLayoutView="41" zoomScalePageLayoutView="40" workbookViewId="0">
      <selection activeCell="K14" sqref="K14"/>
    </sheetView>
  </sheetViews>
  <sheetFormatPr baseColWidth="10" defaultRowHeight="11.25" customHeight="1" x14ac:dyDescent="0.45"/>
  <cols>
    <col min="1" max="1" width="17.28515625" style="1" customWidth="1"/>
    <col min="2" max="2" width="30.140625" style="2" customWidth="1"/>
    <col min="3" max="3" width="110" style="1" customWidth="1"/>
    <col min="4" max="4" width="58.28515625" style="2" customWidth="1"/>
    <col min="5" max="5" width="42.28515625" style="2" customWidth="1"/>
    <col min="6" max="6" width="36.85546875" style="2" customWidth="1"/>
    <col min="7" max="7" width="33.85546875" style="1" customWidth="1"/>
    <col min="8" max="8" width="36.85546875" style="2" customWidth="1"/>
    <col min="9" max="9" width="33" style="2" customWidth="1"/>
    <col min="10" max="10" width="33.85546875" style="3" customWidth="1"/>
    <col min="11" max="11" width="56.7109375" style="2" customWidth="1"/>
    <col min="12" max="16384" width="11.42578125" style="2"/>
  </cols>
  <sheetData>
    <row r="1" spans="1:11" s="1" customFormat="1" ht="14.1" customHeight="1" x14ac:dyDescent="0.45">
      <c r="B1" s="2"/>
      <c r="D1" s="2"/>
      <c r="E1" s="2"/>
      <c r="F1" s="2"/>
      <c r="H1" s="2"/>
      <c r="I1" s="2"/>
      <c r="J1" s="3"/>
      <c r="K1" s="2"/>
    </row>
    <row r="2" spans="1:11" s="1" customFormat="1" ht="6.75" customHeight="1" x14ac:dyDescent="0.5">
      <c r="C2" s="45"/>
      <c r="D2" s="45"/>
      <c r="E2" s="45"/>
      <c r="F2" s="45"/>
      <c r="G2" s="45"/>
      <c r="H2" s="45"/>
      <c r="I2" s="45"/>
      <c r="J2" s="45"/>
      <c r="K2" s="4"/>
    </row>
    <row r="3" spans="1:11" s="1" customFormat="1" ht="35.25" x14ac:dyDescent="0.5">
      <c r="C3" s="54" t="s">
        <v>0</v>
      </c>
      <c r="D3" s="54"/>
      <c r="E3" s="54"/>
      <c r="F3" s="54"/>
      <c r="G3" s="54"/>
      <c r="H3" s="54"/>
      <c r="I3" s="54"/>
      <c r="J3" s="54"/>
      <c r="K3" s="55" t="s">
        <v>34</v>
      </c>
    </row>
    <row r="4" spans="1:11" s="1" customFormat="1" ht="35.25" x14ac:dyDescent="0.5">
      <c r="B4" s="4"/>
      <c r="C4" s="54" t="s">
        <v>1</v>
      </c>
      <c r="D4" s="54"/>
      <c r="E4" s="54"/>
      <c r="F4" s="54"/>
      <c r="G4" s="54"/>
      <c r="H4" s="54"/>
      <c r="I4" s="54"/>
      <c r="J4" s="54"/>
      <c r="K4" s="55"/>
    </row>
    <row r="5" spans="1:11" s="1" customFormat="1" ht="35.25" x14ac:dyDescent="0.5">
      <c r="C5" s="45" t="s">
        <v>2</v>
      </c>
      <c r="D5" s="45"/>
      <c r="E5" s="45"/>
      <c r="F5" s="45"/>
      <c r="G5" s="45"/>
      <c r="H5" s="45"/>
      <c r="I5" s="45"/>
      <c r="J5" s="45"/>
      <c r="K5" s="55"/>
    </row>
    <row r="6" spans="1:11" s="1" customFormat="1" ht="8.25" customHeight="1" x14ac:dyDescent="0.5">
      <c r="C6" s="45"/>
      <c r="D6" s="45"/>
      <c r="E6" s="45"/>
      <c r="F6" s="45"/>
      <c r="G6" s="45"/>
      <c r="H6" s="45"/>
      <c r="I6" s="45"/>
      <c r="J6" s="45"/>
      <c r="K6" s="4">
        <v>0</v>
      </c>
    </row>
    <row r="7" spans="1:11" s="1" customFormat="1" ht="12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</row>
    <row r="8" spans="1:11" s="1" customFormat="1" ht="35.25" x14ac:dyDescent="0.45">
      <c r="A8" s="5"/>
      <c r="B8" s="5"/>
      <c r="C8" s="47" t="s">
        <v>3</v>
      </c>
      <c r="D8" s="47"/>
      <c r="E8" s="47"/>
      <c r="F8" s="47"/>
      <c r="G8" s="47"/>
      <c r="H8" s="47"/>
      <c r="I8" s="47"/>
      <c r="J8" s="47"/>
      <c r="K8" s="5"/>
    </row>
    <row r="9" spans="1:11" s="1" customFormat="1" ht="35.25" x14ac:dyDescent="0.5">
      <c r="A9" s="4"/>
      <c r="B9" s="4"/>
      <c r="C9" s="43" t="s">
        <v>33</v>
      </c>
      <c r="D9" s="43"/>
      <c r="E9" s="43"/>
      <c r="F9" s="43"/>
      <c r="G9" s="43"/>
      <c r="H9" s="43"/>
      <c r="I9" s="43"/>
      <c r="J9" s="43"/>
      <c r="K9" s="4"/>
    </row>
    <row r="10" spans="1:11" s="1" customFormat="1" ht="17.25" customHeight="1" x14ac:dyDescent="0.45">
      <c r="J10" s="29"/>
      <c r="K10" s="29"/>
    </row>
    <row r="11" spans="1:11" s="1" customFormat="1" ht="33.75" customHeight="1" x14ac:dyDescent="0.45">
      <c r="A11" s="50" t="s">
        <v>4</v>
      </c>
      <c r="B11" s="50" t="s">
        <v>5</v>
      </c>
      <c r="C11" s="50" t="s">
        <v>6</v>
      </c>
      <c r="D11" s="30" t="s">
        <v>7</v>
      </c>
      <c r="E11" s="32"/>
      <c r="F11" s="48" t="s">
        <v>8</v>
      </c>
      <c r="G11" s="50" t="s">
        <v>9</v>
      </c>
      <c r="H11" s="52" t="s">
        <v>10</v>
      </c>
      <c r="I11" s="52" t="s">
        <v>11</v>
      </c>
      <c r="J11" s="29"/>
      <c r="K11" s="29"/>
    </row>
    <row r="12" spans="1:11" s="1" customFormat="1" ht="70.5" x14ac:dyDescent="0.45">
      <c r="A12" s="51"/>
      <c r="B12" s="51"/>
      <c r="C12" s="51"/>
      <c r="D12" s="31" t="s">
        <v>12</v>
      </c>
      <c r="E12" s="33" t="s">
        <v>13</v>
      </c>
      <c r="F12" s="49"/>
      <c r="G12" s="51"/>
      <c r="H12" s="53"/>
      <c r="I12" s="53"/>
      <c r="J12" s="29"/>
      <c r="K12" s="29"/>
    </row>
    <row r="13" spans="1:11" s="6" customFormat="1" ht="102" customHeight="1" x14ac:dyDescent="0.45">
      <c r="A13" s="15">
        <v>1</v>
      </c>
      <c r="B13" s="8">
        <v>38793083</v>
      </c>
      <c r="C13" s="9" t="s">
        <v>20</v>
      </c>
      <c r="D13" s="10" t="s">
        <v>14</v>
      </c>
      <c r="E13" s="39" t="s">
        <v>38</v>
      </c>
      <c r="F13" s="11" t="s">
        <v>37</v>
      </c>
      <c r="G13" s="12">
        <f>1400</f>
        <v>1400</v>
      </c>
      <c r="H13" s="12">
        <f t="shared" ref="H13:H19" si="0">G13*5%</f>
        <v>70</v>
      </c>
      <c r="I13" s="12">
        <f>G13-H13</f>
        <v>1330</v>
      </c>
      <c r="J13" s="13"/>
      <c r="K13" s="13"/>
    </row>
    <row r="14" spans="1:11" s="6" customFormat="1" ht="102" customHeight="1" x14ac:dyDescent="0.45">
      <c r="A14" s="15">
        <f>+A13+1</f>
        <v>2</v>
      </c>
      <c r="B14" s="8">
        <v>29605660</v>
      </c>
      <c r="C14" s="9" t="s">
        <v>29</v>
      </c>
      <c r="D14" s="10" t="s">
        <v>22</v>
      </c>
      <c r="E14" s="39" t="s">
        <v>38</v>
      </c>
      <c r="F14" s="11" t="str">
        <f>F13</f>
        <v>Agosto</v>
      </c>
      <c r="G14" s="12">
        <f>G13</f>
        <v>1400</v>
      </c>
      <c r="H14" s="12">
        <f t="shared" ref="H14" si="1">G14*5%</f>
        <v>70</v>
      </c>
      <c r="I14" s="14">
        <f>+G14-H14</f>
        <v>1330</v>
      </c>
      <c r="J14" s="29"/>
      <c r="K14" s="29"/>
    </row>
    <row r="15" spans="1:11" s="6" customFormat="1" ht="102" customHeight="1" x14ac:dyDescent="0.45">
      <c r="A15" s="15">
        <f t="shared" ref="A15:A19" si="2">+A14+1</f>
        <v>3</v>
      </c>
      <c r="B15" s="8">
        <v>61091944</v>
      </c>
      <c r="C15" s="9" t="s">
        <v>23</v>
      </c>
      <c r="D15" s="10" t="s">
        <v>15</v>
      </c>
      <c r="E15" s="39" t="s">
        <v>38</v>
      </c>
      <c r="F15" s="11" t="str">
        <f>F13</f>
        <v>Agosto</v>
      </c>
      <c r="G15" s="12">
        <f>G13</f>
        <v>1400</v>
      </c>
      <c r="H15" s="12">
        <f t="shared" si="0"/>
        <v>70</v>
      </c>
      <c r="I15" s="14">
        <f>+G15-H15</f>
        <v>1330</v>
      </c>
      <c r="J15" s="13"/>
      <c r="K15" s="7"/>
    </row>
    <row r="16" spans="1:11" s="6" customFormat="1" ht="102" customHeight="1" x14ac:dyDescent="0.45">
      <c r="A16" s="15">
        <f t="shared" si="2"/>
        <v>4</v>
      </c>
      <c r="B16" s="34">
        <v>35120746</v>
      </c>
      <c r="C16" s="35" t="s">
        <v>27</v>
      </c>
      <c r="D16" s="10" t="s">
        <v>28</v>
      </c>
      <c r="E16" s="39" t="s">
        <v>38</v>
      </c>
      <c r="F16" s="36" t="str">
        <f t="shared" ref="F16" si="3">+$F$13</f>
        <v>Agosto</v>
      </c>
      <c r="G16" s="37">
        <f>G15</f>
        <v>1400</v>
      </c>
      <c r="H16" s="37">
        <f t="shared" si="0"/>
        <v>70</v>
      </c>
      <c r="I16" s="14">
        <f>+G16-H16</f>
        <v>1330</v>
      </c>
      <c r="J16" s="38"/>
      <c r="K16" s="38"/>
    </row>
    <row r="17" spans="1:17" s="6" customFormat="1" ht="102" customHeight="1" x14ac:dyDescent="0.45">
      <c r="A17" s="15">
        <f t="shared" si="2"/>
        <v>5</v>
      </c>
      <c r="B17" s="8">
        <v>95741623</v>
      </c>
      <c r="C17" s="9" t="s">
        <v>24</v>
      </c>
      <c r="D17" s="10" t="s">
        <v>19</v>
      </c>
      <c r="E17" s="39" t="s">
        <v>38</v>
      </c>
      <c r="F17" s="11" t="str">
        <f t="shared" ref="F17:G19" si="4">F15</f>
        <v>Agosto</v>
      </c>
      <c r="G17" s="12">
        <f t="shared" si="4"/>
        <v>1400</v>
      </c>
      <c r="H17" s="12">
        <f t="shared" si="0"/>
        <v>70</v>
      </c>
      <c r="I17" s="12">
        <f>G17-H17</f>
        <v>1330</v>
      </c>
      <c r="J17" s="29"/>
      <c r="K17" s="29"/>
    </row>
    <row r="18" spans="1:17" s="6" customFormat="1" ht="102" customHeight="1" x14ac:dyDescent="0.45">
      <c r="A18" s="15">
        <f t="shared" si="2"/>
        <v>6</v>
      </c>
      <c r="B18" s="34" t="s">
        <v>25</v>
      </c>
      <c r="C18" s="35" t="s">
        <v>26</v>
      </c>
      <c r="D18" s="10" t="s">
        <v>21</v>
      </c>
      <c r="E18" s="39" t="s">
        <v>38</v>
      </c>
      <c r="F18" s="36" t="str">
        <f t="shared" si="4"/>
        <v>Agosto</v>
      </c>
      <c r="G18" s="37">
        <f t="shared" si="4"/>
        <v>1400</v>
      </c>
      <c r="H18" s="37">
        <f t="shared" ref="H18" si="5">G18*5%</f>
        <v>70</v>
      </c>
      <c r="I18" s="37">
        <f>G18-H18</f>
        <v>1330</v>
      </c>
      <c r="J18" s="38"/>
      <c r="K18" s="38"/>
    </row>
    <row r="19" spans="1:17" s="6" customFormat="1" ht="102" customHeight="1" thickBot="1" x14ac:dyDescent="0.5">
      <c r="A19" s="15">
        <f t="shared" si="2"/>
        <v>7</v>
      </c>
      <c r="B19" s="34">
        <v>22651438</v>
      </c>
      <c r="C19" s="35" t="s">
        <v>35</v>
      </c>
      <c r="D19" s="10" t="s">
        <v>36</v>
      </c>
      <c r="E19" s="39" t="s">
        <v>38</v>
      </c>
      <c r="F19" s="36" t="str">
        <f t="shared" si="4"/>
        <v>Agosto</v>
      </c>
      <c r="G19" s="37">
        <f t="shared" si="4"/>
        <v>1400</v>
      </c>
      <c r="H19" s="37">
        <f t="shared" si="0"/>
        <v>70</v>
      </c>
      <c r="I19" s="37">
        <f>G19-H19</f>
        <v>1330</v>
      </c>
      <c r="J19" s="38"/>
      <c r="K19" s="38"/>
    </row>
    <row r="20" spans="1:17" s="16" customFormat="1" ht="49.5" customHeight="1" thickBot="1" x14ac:dyDescent="0.55000000000000004">
      <c r="A20" s="17"/>
      <c r="B20" s="18"/>
      <c r="C20" s="43" t="s">
        <v>16</v>
      </c>
      <c r="D20" s="43"/>
      <c r="E20" s="43"/>
      <c r="F20" s="19"/>
      <c r="G20" s="20">
        <f>SUM(G13:G19)</f>
        <v>9800</v>
      </c>
      <c r="H20" s="20">
        <f>SUM(H13:H19)</f>
        <v>490</v>
      </c>
      <c r="I20" s="20">
        <f>SUM(I13:I19)</f>
        <v>9310</v>
      </c>
      <c r="J20" s="21"/>
      <c r="K20" s="17"/>
      <c r="L20" s="17"/>
      <c r="M20" s="17"/>
      <c r="N20" s="17"/>
      <c r="O20" s="17"/>
      <c r="P20" s="17"/>
      <c r="Q20" s="17"/>
    </row>
    <row r="21" spans="1:17" ht="36" thickTop="1" x14ac:dyDescent="0.5">
      <c r="B21" s="1"/>
      <c r="C21" s="7"/>
      <c r="D21" s="7"/>
      <c r="E21" s="7"/>
      <c r="F21" s="7"/>
      <c r="G21" s="22"/>
      <c r="H21" s="22"/>
      <c r="I21" s="22"/>
      <c r="J21" s="13"/>
      <c r="K21" s="1"/>
      <c r="L21" s="1"/>
      <c r="M21" s="1"/>
      <c r="N21" s="1"/>
      <c r="O21" s="1"/>
      <c r="P21" s="1"/>
      <c r="Q21" s="1"/>
    </row>
    <row r="22" spans="1:17" ht="34.5" x14ac:dyDescent="0.45">
      <c r="A22" s="7"/>
      <c r="B22" s="7"/>
      <c r="C22" s="44" t="s">
        <v>39</v>
      </c>
      <c r="D22" s="44"/>
      <c r="E22" s="44"/>
      <c r="F22" s="44"/>
      <c r="G22" s="44"/>
      <c r="H22" s="44"/>
      <c r="I22" s="44"/>
      <c r="J22" s="44"/>
      <c r="K22" s="44"/>
      <c r="L22" s="1"/>
      <c r="M22" s="1"/>
      <c r="N22" s="1"/>
      <c r="O22" s="1"/>
      <c r="P22" s="1"/>
      <c r="Q22" s="1"/>
    </row>
    <row r="23" spans="1:17" ht="34.5" x14ac:dyDescent="0.45">
      <c r="A23" s="7"/>
      <c r="B23" s="7"/>
      <c r="C23" s="44"/>
      <c r="D23" s="44"/>
      <c r="E23" s="44"/>
      <c r="F23" s="44"/>
      <c r="G23" s="44"/>
      <c r="H23" s="44"/>
      <c r="I23" s="44"/>
      <c r="J23" s="44"/>
      <c r="K23" s="44"/>
      <c r="L23" s="1"/>
      <c r="M23" s="1"/>
      <c r="N23" s="1"/>
      <c r="O23" s="1"/>
      <c r="P23" s="1"/>
      <c r="Q23" s="1"/>
    </row>
    <row r="24" spans="1:17" ht="12.75" customHeight="1" x14ac:dyDescent="0.5">
      <c r="A24" s="7"/>
      <c r="B24" s="7"/>
      <c r="C24" s="23"/>
      <c r="D24" s="23"/>
      <c r="E24" s="23"/>
      <c r="F24" s="23"/>
      <c r="G24" s="23"/>
      <c r="H24" s="23"/>
      <c r="I24" s="23"/>
      <c r="J24" s="24"/>
      <c r="K24" s="23"/>
      <c r="L24" s="1"/>
      <c r="M24" s="1"/>
      <c r="N24" s="1"/>
      <c r="O24" s="1"/>
      <c r="P24" s="1"/>
      <c r="Q24" s="1"/>
    </row>
    <row r="25" spans="1:17" ht="8.25" customHeight="1" x14ac:dyDescent="0.5">
      <c r="A25" s="7"/>
      <c r="B25" s="7"/>
      <c r="C25" s="17"/>
      <c r="D25" s="1"/>
      <c r="E25" s="25"/>
      <c r="F25" s="25"/>
      <c r="G25" s="25"/>
      <c r="H25" s="25"/>
      <c r="I25" s="25"/>
      <c r="J25" s="26"/>
      <c r="K25" s="1"/>
      <c r="L25" s="1"/>
      <c r="M25" s="1"/>
      <c r="N25" s="1"/>
      <c r="O25" s="1"/>
      <c r="P25" s="1"/>
      <c r="Q25" s="1"/>
    </row>
    <row r="26" spans="1:17" ht="35.25" x14ac:dyDescent="0.5">
      <c r="B26" s="1"/>
      <c r="C26" s="17" t="s">
        <v>40</v>
      </c>
      <c r="D26" s="1"/>
      <c r="E26" s="25"/>
      <c r="F26" s="25"/>
      <c r="G26" s="25"/>
      <c r="H26" s="25"/>
      <c r="I26" s="25"/>
      <c r="J26" s="13"/>
      <c r="K26" s="1"/>
      <c r="L26" s="1"/>
      <c r="M26" s="1"/>
      <c r="N26" s="1"/>
      <c r="O26" s="1"/>
      <c r="P26" s="1"/>
      <c r="Q26" s="1"/>
    </row>
    <row r="27" spans="1:17" ht="12" customHeight="1" x14ac:dyDescent="0.5">
      <c r="B27" s="1"/>
      <c r="C27" s="17"/>
      <c r="D27" s="1"/>
      <c r="E27" s="25"/>
      <c r="F27" s="25"/>
      <c r="G27" s="25"/>
      <c r="H27" s="25"/>
      <c r="I27" s="25"/>
      <c r="J27" s="13"/>
      <c r="K27" s="1"/>
      <c r="L27" s="1"/>
      <c r="M27" s="1"/>
      <c r="N27" s="1"/>
      <c r="O27" s="1"/>
      <c r="P27" s="1"/>
      <c r="Q27" s="1"/>
    </row>
    <row r="28" spans="1:17" ht="35.25" x14ac:dyDescent="0.5">
      <c r="B28" s="1"/>
      <c r="C28" s="16" t="s">
        <v>42</v>
      </c>
      <c r="D28" s="27"/>
      <c r="G28" s="2"/>
      <c r="J28" s="38"/>
      <c r="L28" s="1"/>
      <c r="M28" s="1"/>
      <c r="N28" s="1"/>
      <c r="O28" s="1"/>
      <c r="P28" s="1"/>
      <c r="Q28" s="1"/>
    </row>
    <row r="29" spans="1:17" ht="35.25" x14ac:dyDescent="0.5">
      <c r="B29" s="1"/>
      <c r="C29" s="16" t="s">
        <v>30</v>
      </c>
      <c r="G29" s="2"/>
      <c r="J29" s="38"/>
      <c r="L29" s="1"/>
      <c r="M29" s="1"/>
      <c r="N29" s="1"/>
      <c r="O29" s="1"/>
      <c r="P29" s="1"/>
      <c r="Q29" s="1"/>
    </row>
    <row r="30" spans="1:17" ht="47.25" customHeight="1" x14ac:dyDescent="0.5">
      <c r="B30" s="1"/>
      <c r="C30" s="16"/>
      <c r="G30" s="2"/>
      <c r="J30" s="38"/>
      <c r="L30" s="1"/>
      <c r="M30" s="1"/>
      <c r="N30" s="1"/>
      <c r="O30" s="1"/>
      <c r="P30" s="1"/>
      <c r="Q30" s="1"/>
    </row>
    <row r="31" spans="1:17" ht="57.75" customHeight="1" x14ac:dyDescent="0.5">
      <c r="B31" s="1"/>
      <c r="C31" s="16"/>
      <c r="G31" s="2"/>
      <c r="J31" s="38"/>
      <c r="L31" s="1"/>
      <c r="M31" s="1"/>
      <c r="N31" s="1"/>
      <c r="O31" s="1"/>
      <c r="P31" s="1"/>
      <c r="Q31" s="1"/>
    </row>
    <row r="32" spans="1:17" ht="57.75" customHeight="1" x14ac:dyDescent="0.5">
      <c r="B32" s="1"/>
      <c r="C32" s="16"/>
      <c r="G32" s="2"/>
      <c r="J32" s="38"/>
      <c r="L32" s="1"/>
      <c r="M32" s="1"/>
      <c r="N32" s="1"/>
      <c r="O32" s="1"/>
      <c r="P32" s="1"/>
      <c r="Q32" s="1"/>
    </row>
    <row r="33" spans="2:18" ht="57.75" customHeight="1" x14ac:dyDescent="0.5">
      <c r="B33" s="1"/>
      <c r="C33" s="16"/>
      <c r="G33" s="2"/>
      <c r="J33" s="38"/>
      <c r="L33" s="1"/>
      <c r="M33" s="1"/>
      <c r="N33" s="1"/>
      <c r="O33" s="1"/>
      <c r="P33" s="1"/>
      <c r="Q33" s="1"/>
    </row>
    <row r="34" spans="2:18" ht="60" customHeight="1" x14ac:dyDescent="0.5">
      <c r="B34" s="1"/>
      <c r="C34" s="40" t="s">
        <v>41</v>
      </c>
      <c r="D34" s="40"/>
      <c r="E34" s="16"/>
      <c r="F34" s="16"/>
      <c r="G34" s="16"/>
      <c r="H34" s="42" t="s">
        <v>31</v>
      </c>
      <c r="I34" s="42"/>
      <c r="J34" s="42"/>
      <c r="K34" s="42"/>
      <c r="L34" s="1"/>
      <c r="M34" s="1"/>
      <c r="N34" s="1"/>
      <c r="O34" s="1"/>
      <c r="P34" s="1"/>
      <c r="Q34" s="1"/>
      <c r="R34" s="1"/>
    </row>
    <row r="35" spans="2:18" ht="35.25" customHeight="1" x14ac:dyDescent="0.5">
      <c r="B35" s="1"/>
      <c r="C35" s="40" t="s">
        <v>17</v>
      </c>
      <c r="D35" s="40" t="s">
        <v>18</v>
      </c>
      <c r="E35" s="41"/>
      <c r="F35" s="38"/>
      <c r="G35" s="38"/>
      <c r="H35" s="42" t="s">
        <v>32</v>
      </c>
      <c r="I35" s="42"/>
      <c r="J35" s="42"/>
      <c r="K35" s="42"/>
      <c r="L35" s="1"/>
      <c r="M35" s="1"/>
      <c r="N35" s="1"/>
      <c r="O35" s="1"/>
      <c r="P35" s="1"/>
      <c r="Q35" s="1"/>
      <c r="R35" s="1"/>
    </row>
    <row r="36" spans="2:18" ht="50.25" customHeight="1" x14ac:dyDescent="0.5">
      <c r="B36" s="1"/>
      <c r="C36" s="28"/>
      <c r="D36" s="28"/>
      <c r="E36" s="13"/>
      <c r="F36" s="13"/>
      <c r="G36" s="13"/>
      <c r="H36" s="28"/>
      <c r="I36" s="28"/>
      <c r="K36" s="1"/>
      <c r="L36" s="1"/>
      <c r="M36" s="1"/>
      <c r="N36" s="1"/>
      <c r="O36" s="1"/>
      <c r="P36" s="1"/>
      <c r="Q36" s="1"/>
    </row>
    <row r="37" spans="2:18" ht="11.25" customHeight="1" x14ac:dyDescent="0.5">
      <c r="B37" s="1"/>
      <c r="C37" s="28"/>
      <c r="D37" s="28"/>
      <c r="E37" s="13"/>
      <c r="F37" s="13"/>
      <c r="G37" s="13"/>
      <c r="H37" s="28"/>
      <c r="I37" s="28"/>
      <c r="K37" s="1"/>
      <c r="L37" s="1"/>
      <c r="M37" s="1"/>
      <c r="N37" s="1"/>
      <c r="O37" s="1"/>
      <c r="P37" s="1"/>
      <c r="Q37" s="1"/>
    </row>
    <row r="38" spans="2:18" ht="11.25" customHeight="1" x14ac:dyDescent="0.5">
      <c r="B38" s="1"/>
      <c r="C38" s="28"/>
      <c r="D38" s="28"/>
      <c r="E38" s="13"/>
      <c r="F38" s="13"/>
      <c r="G38" s="13"/>
      <c r="H38" s="28"/>
      <c r="I38" s="28"/>
      <c r="K38" s="1"/>
      <c r="L38" s="1"/>
      <c r="M38" s="1"/>
      <c r="N38" s="1"/>
      <c r="O38" s="1"/>
      <c r="P38" s="1"/>
      <c r="Q38" s="1"/>
    </row>
  </sheetData>
  <sheetProtection selectLockedCells="1" selectUnlockedCells="1"/>
  <autoFilter ref="J1:J38"/>
  <mergeCells count="20">
    <mergeCell ref="C2:J2"/>
    <mergeCell ref="C3:J3"/>
    <mergeCell ref="K3:K5"/>
    <mergeCell ref="C4:J4"/>
    <mergeCell ref="C5:J5"/>
    <mergeCell ref="A11:A12"/>
    <mergeCell ref="B11:B12"/>
    <mergeCell ref="C11:C12"/>
    <mergeCell ref="H34:K34"/>
    <mergeCell ref="H35:K35"/>
    <mergeCell ref="C20:E20"/>
    <mergeCell ref="C22:K23"/>
    <mergeCell ref="C6:J6"/>
    <mergeCell ref="A7:K7"/>
    <mergeCell ref="C8:J8"/>
    <mergeCell ref="C9:J9"/>
    <mergeCell ref="F11:F12"/>
    <mergeCell ref="G11:G12"/>
    <mergeCell ref="H11:H12"/>
    <mergeCell ref="I11:I12"/>
  </mergeCells>
  <phoneticPr fontId="5" type="noConversion"/>
  <printOptions horizontalCentered="1"/>
  <pageMargins left="0.23622047244094491" right="0.68" top="1.31" bottom="0.35433070866141736" header="0.31496062992125984" footer="0.31496062992125984"/>
  <pageSetup scale="26" firstPageNumber="0" fitToHeight="0" orientation="landscape" r:id="rId1"/>
  <headerFooter scaleWithDoc="0" alignWithMargins="0">
    <oddFooter>Página &amp;P</oddFooter>
  </headerFooter>
  <colBreaks count="1" manualBreakCount="1">
    <brk id="2" max="3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DIETA JD R-061</vt:lpstr>
      <vt:lpstr>'DIETA JD R-061'!Área_de_impresión</vt:lpstr>
      <vt:lpstr>'DIETA JD R-061'!Excel_BuiltIn_Print_Titles_1_1</vt:lpstr>
      <vt:lpstr>'DIETA JD R-061'!Títulos_a_imprimir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Neftali Latz</dc:creator>
  <cp:lastModifiedBy>Conta2</cp:lastModifiedBy>
  <cp:lastPrinted>2026-10-08T14:37:10Z</cp:lastPrinted>
  <dcterms:created xsi:type="dcterms:W3CDTF">2023-11-13T22:35:35Z</dcterms:created>
  <dcterms:modified xsi:type="dcterms:W3CDTF">2026-10-08T14:41:12Z</dcterms:modified>
</cp:coreProperties>
</file>